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iprak\OneDrive - Project HOPE\Desktop\Venezuela\"/>
    </mc:Choice>
  </mc:AlternateContent>
  <xr:revisionPtr revIDLastSave="0" documentId="13_ncr:1_{9E09B8D1-9CC6-4B73-840C-AAB4190BD62B}" xr6:coauthVersionLast="47" xr6:coauthVersionMax="47" xr10:uidLastSave="{00000000-0000-0000-0000-000000000000}"/>
  <bookViews>
    <workbookView xWindow="-28920" yWindow="-120" windowWidth="29040" windowHeight="15720" xr2:uid="{BB195B23-E2DD-4EC5-B86E-B100A18DA51E}"/>
  </bookViews>
  <sheets>
    <sheet name="Sheet" sheetId="1" r:id="rId1"/>
  </sheets>
  <definedNames>
    <definedName name="_xlnm._FilterDatabase" localSheetId="0" hidden="1">Sheet!$A$4:$M$65</definedName>
    <definedName name="_xlnm.Print_Area" localSheetId="0">Sheet!$A$1:$M$66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5" i="1" l="1"/>
  <c r="G65" i="1"/>
  <c r="K64" i="1"/>
  <c r="G6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K5" i="1" l="1"/>
  <c r="G5" i="1"/>
  <c r="L4" i="1" l="1"/>
</calcChain>
</file>

<file path=xl/sharedStrings.xml><?xml version="1.0" encoding="utf-8"?>
<sst xmlns="http://schemas.openxmlformats.org/spreadsheetml/2006/main" count="136" uniqueCount="74">
  <si>
    <t>Total Price for IN stock quantity</t>
  </si>
  <si>
    <t>Total Price for OUT of stock quantity</t>
  </si>
  <si>
    <t>Out of Stock quantity</t>
  </si>
  <si>
    <t>Remaining QTY available by: date
(MM/DD/YY)</t>
  </si>
  <si>
    <t>Unit</t>
  </si>
  <si>
    <t>Number of Items in stock</t>
  </si>
  <si>
    <t>Unit price per Unit</t>
  </si>
  <si>
    <t>Quantity</t>
  </si>
  <si>
    <t>TOTAL:</t>
  </si>
  <si>
    <t>Comments</t>
  </si>
  <si>
    <t xml:space="preserve">VENDOR TO FILL
</t>
  </si>
  <si>
    <t>Item #</t>
  </si>
  <si>
    <t>Item Name</t>
  </si>
  <si>
    <t>Amoxicillin. Suspension 250 mg/5 ml. Bottle.</t>
  </si>
  <si>
    <t>Amoxicillin. 500 mg capsules. Box of 12 capsules.</t>
  </si>
  <si>
    <t>Ibuprofen . 400 mg tablets. Box of 10 tablets.</t>
  </si>
  <si>
    <t>Acetylsalicylic acid. 81 mg tablets. Box of 30 tablets.</t>
  </si>
  <si>
    <t>Iron + Folic Acid. 300 mg-0.350 mg tablets. Box of 30 tablets.</t>
  </si>
  <si>
    <t>Iron + Folic Acid. Syrup 40 mg-360 mg. 15 ml bottle.</t>
  </si>
  <si>
    <t>Albendazole. 200 mg tablets. Box of 2 tablets.</t>
  </si>
  <si>
    <t>Albendazole. 200 mg chewable tablets, tutti frutti flavor. Box of 2 tablets.</t>
  </si>
  <si>
    <t>Doxycycline. 100 mg tablets. Box of 10 tablets</t>
  </si>
  <si>
    <t>Ceftriaxone. 1 g vial for IM/IV use.</t>
  </si>
  <si>
    <t>Vitamin K1. 10 mg ampoules. Box of 3 ampoules.</t>
  </si>
  <si>
    <t>Ringer’s Lactate Solution for IV use. 500-ml bottle</t>
  </si>
  <si>
    <t>0.9% solution for IV use. 500 ml bottle</t>
  </si>
  <si>
    <t>Benzathine penicillin. Vial containing 2,400,000 units</t>
  </si>
  <si>
    <t>Oral Rehydration Solution 45 mEq/L. 600-ml bottle.</t>
  </si>
  <si>
    <t>Clindamycin + Clotrimazole. Vaginal ovules 100 mg/200 mg. Box of 3
ovules.</t>
  </si>
  <si>
    <t>Haloperidol. Ampoules 5 mg/5 ml. Box of 10 ampoules.</t>
  </si>
  <si>
    <t>Haloperidol. Tablets 5 mg. Box of 30 tablets.</t>
  </si>
  <si>
    <t>Fluoxetine.20 mg capsules. Box of 30 capsules.</t>
  </si>
  <si>
    <t>Sertraline. Tablets 50 mg. Box of 30 tablets.</t>
  </si>
  <si>
    <t>Risperidone.1 mg tablets. Box of 30 tablets</t>
  </si>
  <si>
    <t>Risperidone.3 mg tablets. Box of 30 tablets</t>
  </si>
  <si>
    <t>Risperidone.2 mg tablets. Box of 20 tablets.</t>
  </si>
  <si>
    <t>Biperiden. 2 mg tablets. Box of 30 tablets.</t>
  </si>
  <si>
    <t>Lithium carbonate.300 mg tablets. Box of 30 tablets.</t>
  </si>
  <si>
    <t>Carbamazepine.Suspension 100 mg/5 mL</t>
  </si>
  <si>
    <t>Carbamazepine.200 mg tablets. Box of 30 tablets.</t>
  </si>
  <si>
    <t>Sodium valproate. 500 mg tablets Box of 30 tablets</t>
  </si>
  <si>
    <t>Sodium valproate. 250 mg suspension</t>
  </si>
  <si>
    <t>Miconazole. 2% cream. For topical use.</t>
  </si>
  <si>
    <t>Mupirocin. 2% topical ointment.</t>
  </si>
  <si>
    <t>Prednisone. 5 mg tablets. Box of 10 tablets.</t>
  </si>
  <si>
    <t>Hydrocortisone. 100 mg vial. IV use</t>
  </si>
  <si>
    <t>Metoclopramide. 10 mg tablets. Box of 10 tablets.</t>
  </si>
  <si>
    <t>Metoclopramide. 10 mg/2 ml ampoule. Vial or ampoule.</t>
  </si>
  <si>
    <t>Cetirizine. 10 mg tablets. Box of 10 tablets.</t>
  </si>
  <si>
    <t>Ciprofloxacin.500 mg tablets. Box of 12 tablets.</t>
  </si>
  <si>
    <t>Losartan. 50 mg tablets. Box of 30 blister packs</t>
  </si>
  <si>
    <t>Salbutamol. Inhaler 100 mcg.</t>
  </si>
  <si>
    <t>Cefadroxil. 500 mg capsules. Box of 12 capsules.</t>
  </si>
  <si>
    <t>Enalapril. 10 mg tablets. Box of 30 tablets.</t>
  </si>
  <si>
    <t>Metformin. 500 mg tablets. Box of 30 tablets.</t>
  </si>
  <si>
    <t>Tranexamic acid. Ampoules 500 mg / 5 ml. Box of 1 ampoule for IV use</t>
  </si>
  <si>
    <t>Gentamicin. Ampoules 80 mg (40 mg/ml). Box of 1 ampoule for IV-IM use</t>
  </si>
  <si>
    <t>Tobramycin. Eye drops. 5 ml bottle.</t>
  </si>
  <si>
    <t>Metronidazole. 500 mg tablets. Box of 12 tablets.</t>
  </si>
  <si>
    <t>Metronidazole. 250 mg/5 ml suspension. 120 ml bottle.</t>
  </si>
  <si>
    <t>Acetaminophen.Syrup 120 mg/10 ml. 120 ml bottle.</t>
  </si>
  <si>
    <t>Acetaminophen. 500 mg tablets. Box of 20 tablets.</t>
  </si>
  <si>
    <t>Azithromycin. 200 mg/5 ml suspension. 15 ml bottle</t>
  </si>
  <si>
    <t>Azithromycin. 500 mg tablets. Box of 5 tablets</t>
  </si>
  <si>
    <t>Beclomethasone. Inhaler 50 mcg</t>
  </si>
  <si>
    <t>Clotrimazole. 500 mg vaginal suppository. Box of 1 suppository</t>
  </si>
  <si>
    <t>Metronidazole . Vaginal suppositories. Box of 10 suppositories</t>
  </si>
  <si>
    <t>Clotrimazole + Neomycin + Dexamethasone(1.0%/0.5%/0.04%) Topical
cream</t>
  </si>
  <si>
    <t>Fluconazole. 150 mg capsules. Box of 2 capsules</t>
  </si>
  <si>
    <t>Each</t>
  </si>
  <si>
    <t>Box</t>
  </si>
  <si>
    <t xml:space="preserve">Annex B – VE-CCS-26-05-116 </t>
  </si>
  <si>
    <t>Shipping to Caracas International Airport in accordance with CIP Incoterms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</si>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</sst>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Roboto"/>
    </font>
    <font>
      <sz val="11"/>
      <name val="Roboto"/>
    </font>
    <font>
      <sz val="9"/>
      <name val="Roboto"/>
    </font>
    <font>
      <b/>
      <sz val="11"/>
      <color rgb="FF000000"/>
      <name val="Roboto"/>
    </font>
    <font>
      <b/>
      <sz val="11"/>
      <color theme="1"/>
      <name val="Roboto"/>
    </font>
    <font>
      <sz val="15"/>
      <color theme="1"/>
      <name val="Roboto"/>
    </font>
    <font>
      <sz val="9"/>
      <color rgb="FF000000"/>
      <name val="Roboto"/>
    </font>
    <font>
      <sz val="14"/>
      <color theme="1"/>
      <name val="Roboto"/>
    </font>
    <font>
      <b/>
      <sz val="12"/>
      <color theme="1"/>
      <name val="Roboto"/>
    </font>
    <font>
      <sz val="20"/>
      <color theme="1"/>
      <name val="Roboto"/>
    </font>
    <font>
      <sz val="16"/>
      <color theme="1"/>
      <name val="Roboto"/>
    </font>
    <font>
      <sz val="10"/>
      <name val="Roboto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1" fontId="14" fillId="0" borderId="13" xfId="0" applyNumberFormat="1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 wrapText="1"/>
    </xf>
    <xf numFmtId="2" fontId="3" fillId="4" borderId="11" xfId="0" applyNumberFormat="1" applyFont="1" applyFill="1" applyBorder="1" applyAlignment="1">
      <alignment horizontal="center" vertical="center" wrapText="1"/>
    </xf>
    <xf numFmtId="2" fontId="3" fillId="5" borderId="9" xfId="0" applyNumberFormat="1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3" fillId="5" borderId="15" xfId="0" applyNumberFormat="1" applyFont="1" applyFill="1" applyBorder="1" applyAlignment="1">
      <alignment horizontal="center" vertical="center" wrapText="1"/>
    </xf>
    <xf numFmtId="2" fontId="4" fillId="5" borderId="1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right" vertical="center"/>
    </xf>
    <xf numFmtId="0" fontId="10" fillId="6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vertical="center" wrapText="1"/>
    </xf>
    <xf numFmtId="1" fontId="14" fillId="0" borderId="20" xfId="0" applyNumberFormat="1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 2 2" xfId="1" xr:uid="{AFF9554C-B453-427D-9FB1-58F596EED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9AFA-0FAF-4258-B69D-1EEA8841FAF1}">
  <dimension ref="A1:N65"/>
  <sheetViews>
    <sheetView tabSelected="1" view="pageBreakPreview" zoomScaleNormal="100" zoomScaleSheetLayoutView="100" workbookViewId="0">
      <selection activeCell="F5" sqref="F5"/>
    </sheetView>
  </sheetViews>
  <sheetFormatPr defaultColWidth="8.7109375" defaultRowHeight="15" x14ac:dyDescent="0.25"/>
  <cols>
    <col min="1" max="1" width="9.28515625" style="1" customWidth="1"/>
    <col min="2" max="2" width="53.85546875" style="2" customWidth="1"/>
    <col min="3" max="3" width="12" style="1" customWidth="1"/>
    <col min="4" max="4" width="14.5703125" style="1" customWidth="1"/>
    <col min="5" max="5" width="15.28515625" style="2" customWidth="1"/>
    <col min="6" max="6" width="14.7109375" style="2" customWidth="1"/>
    <col min="7" max="7" width="17" style="2" customWidth="1"/>
    <col min="8" max="8" width="20.42578125" style="2" customWidth="1"/>
    <col min="9" max="9" width="13.5703125" style="2" customWidth="1"/>
    <col min="10" max="10" width="12.85546875" style="2" customWidth="1"/>
    <col min="11" max="11" width="14.7109375" style="2" customWidth="1"/>
    <col min="12" max="12" width="19.5703125" style="2" customWidth="1"/>
    <col min="13" max="13" width="24.28515625" style="2" customWidth="1"/>
    <col min="14" max="14" width="19.42578125" style="2" customWidth="1"/>
    <col min="15" max="16384" width="8.7109375" style="2"/>
  </cols>
  <sheetData>
    <row r="1" spans="1:14" ht="25.5" customHeight="1" thickBot="1" x14ac:dyDescent="0.35">
      <c r="B1" s="3"/>
    </row>
    <row r="2" spans="1:14" ht="30" customHeight="1" x14ac:dyDescent="0.3">
      <c r="B2" s="3"/>
      <c r="E2" s="48" t="s">
        <v>10</v>
      </c>
      <c r="F2" s="49"/>
      <c r="G2" s="49"/>
      <c r="H2" s="49"/>
      <c r="I2" s="49"/>
      <c r="J2" s="49"/>
      <c r="K2" s="49"/>
      <c r="L2" s="49"/>
      <c r="M2" s="50"/>
      <c r="N2" s="4"/>
    </row>
    <row r="3" spans="1:14" ht="42.6" customHeight="1" thickBot="1" x14ac:dyDescent="0.3">
      <c r="B3" s="40" t="s">
        <v>71</v>
      </c>
      <c r="E3" s="51"/>
      <c r="F3" s="52"/>
      <c r="G3" s="52"/>
      <c r="H3" s="52"/>
      <c r="I3" s="52"/>
      <c r="J3" s="52"/>
      <c r="K3" s="52"/>
      <c r="L3" s="52"/>
      <c r="M3" s="53"/>
      <c r="N3" s="4"/>
    </row>
    <row r="4" spans="1:14" ht="72" customHeight="1" thickBot="1" x14ac:dyDescent="0.3">
      <c r="A4" s="7" t="s">
        <v>11</v>
      </c>
      <c r="B4" s="8" t="s">
        <v>12</v>
      </c>
      <c r="C4" s="9" t="s">
        <v>7</v>
      </c>
      <c r="D4" s="10" t="s">
        <v>4</v>
      </c>
      <c r="E4" s="17" t="s">
        <v>5</v>
      </c>
      <c r="F4" s="18" t="s">
        <v>6</v>
      </c>
      <c r="G4" s="18" t="s">
        <v>0</v>
      </c>
      <c r="H4" s="19" t="s">
        <v>9</v>
      </c>
      <c r="I4" s="20" t="s">
        <v>2</v>
      </c>
      <c r="J4" s="21" t="s">
        <v>6</v>
      </c>
      <c r="K4" s="21" t="s">
        <v>1</v>
      </c>
      <c r="L4" s="22" t="str">
        <f>H4</f>
        <v>Comments</v>
      </c>
      <c r="M4" s="23" t="s">
        <v>3</v>
      </c>
      <c r="N4" s="5"/>
    </row>
    <row r="5" spans="1:14" ht="24.95" customHeight="1" x14ac:dyDescent="0.25">
      <c r="A5" s="11">
        <v>1</v>
      </c>
      <c r="B5" s="13" t="s">
        <v>13</v>
      </c>
      <c r="C5" s="14">
        <v>12000</v>
      </c>
      <c r="D5" s="27" t="s">
        <v>69</v>
      </c>
      <c r="E5" s="28"/>
      <c r="F5" s="28"/>
      <c r="G5" s="28" t="str">
        <f>IF(OR(E5="", F5=""), "", E5*F5)</f>
        <v/>
      </c>
      <c r="H5" s="28"/>
      <c r="I5" s="29"/>
      <c r="J5" s="29"/>
      <c r="K5" s="29" t="str">
        <f>IF(OR(I5="",J5=""),"",I5*J5)</f>
        <v/>
      </c>
      <c r="L5" s="29"/>
      <c r="M5" s="30"/>
      <c r="N5" s="6"/>
    </row>
    <row r="6" spans="1:14" ht="24.95" customHeight="1" x14ac:dyDescent="0.25">
      <c r="A6" s="12">
        <v>2</v>
      </c>
      <c r="B6" s="15" t="s">
        <v>14</v>
      </c>
      <c r="C6" s="16">
        <v>12000</v>
      </c>
      <c r="D6" s="24" t="s">
        <v>70</v>
      </c>
      <c r="E6" s="25"/>
      <c r="F6" s="25"/>
      <c r="G6" s="25" t="str">
        <f t="shared" ref="G6:G64" si="0">IF(OR(E6="", F6=""), "", E6*F6)</f>
        <v/>
      </c>
      <c r="H6" s="25"/>
      <c r="I6" s="26"/>
      <c r="J6" s="26"/>
      <c r="K6" s="26" t="str">
        <f t="shared" ref="K6:K64" si="1">IF(OR(I6="",J6=""),"",I6*J6)</f>
        <v/>
      </c>
      <c r="L6" s="26"/>
      <c r="M6" s="31"/>
      <c r="N6" s="6"/>
    </row>
    <row r="7" spans="1:14" ht="24.95" customHeight="1" x14ac:dyDescent="0.25">
      <c r="A7" s="12">
        <v>3</v>
      </c>
      <c r="B7" s="15" t="s">
        <v>15</v>
      </c>
      <c r="C7" s="16">
        <v>12000</v>
      </c>
      <c r="D7" s="24" t="s">
        <v>70</v>
      </c>
      <c r="E7" s="25"/>
      <c r="F7" s="25"/>
      <c r="G7" s="25" t="str">
        <f t="shared" si="0"/>
        <v/>
      </c>
      <c r="H7" s="25"/>
      <c r="I7" s="26"/>
      <c r="J7" s="26"/>
      <c r="K7" s="26" t="str">
        <f t="shared" si="1"/>
        <v/>
      </c>
      <c r="L7" s="26"/>
      <c r="M7" s="31"/>
      <c r="N7" s="6"/>
    </row>
    <row r="8" spans="1:14" ht="24.95" customHeight="1" x14ac:dyDescent="0.25">
      <c r="A8" s="12">
        <v>4</v>
      </c>
      <c r="B8" s="15" t="s">
        <v>16</v>
      </c>
      <c r="C8" s="16">
        <v>10000</v>
      </c>
      <c r="D8" s="24" t="s">
        <v>70</v>
      </c>
      <c r="E8" s="25"/>
      <c r="F8" s="25"/>
      <c r="G8" s="25" t="str">
        <f t="shared" si="0"/>
        <v/>
      </c>
      <c r="H8" s="25"/>
      <c r="I8" s="26"/>
      <c r="J8" s="26"/>
      <c r="K8" s="26" t="str">
        <f t="shared" si="1"/>
        <v/>
      </c>
      <c r="L8" s="26"/>
      <c r="M8" s="31"/>
      <c r="N8" s="6"/>
    </row>
    <row r="9" spans="1:14" ht="24.95" customHeight="1" x14ac:dyDescent="0.25">
      <c r="A9" s="12">
        <v>5</v>
      </c>
      <c r="B9" s="15" t="s">
        <v>17</v>
      </c>
      <c r="C9" s="16">
        <v>12000</v>
      </c>
      <c r="D9" s="24" t="s">
        <v>70</v>
      </c>
      <c r="E9" s="25"/>
      <c r="F9" s="25"/>
      <c r="G9" s="25" t="str">
        <f t="shared" si="0"/>
        <v/>
      </c>
      <c r="H9" s="25"/>
      <c r="I9" s="26"/>
      <c r="J9" s="26"/>
      <c r="K9" s="26" t="str">
        <f t="shared" si="1"/>
        <v/>
      </c>
      <c r="L9" s="26"/>
      <c r="M9" s="31"/>
      <c r="N9" s="6"/>
    </row>
    <row r="10" spans="1:14" ht="24.95" customHeight="1" x14ac:dyDescent="0.25">
      <c r="A10" s="12">
        <v>6</v>
      </c>
      <c r="B10" s="15" t="s">
        <v>18</v>
      </c>
      <c r="C10" s="16">
        <v>12000</v>
      </c>
      <c r="D10" s="24" t="s">
        <v>69</v>
      </c>
      <c r="E10" s="25"/>
      <c r="F10" s="25"/>
      <c r="G10" s="25" t="str">
        <f t="shared" si="0"/>
        <v/>
      </c>
      <c r="H10" s="25"/>
      <c r="I10" s="26"/>
      <c r="J10" s="26"/>
      <c r="K10" s="26" t="str">
        <f t="shared" si="1"/>
        <v/>
      </c>
      <c r="L10" s="26"/>
      <c r="M10" s="31"/>
      <c r="N10" s="6"/>
    </row>
    <row r="11" spans="1:14" ht="24.95" customHeight="1" x14ac:dyDescent="0.25">
      <c r="A11" s="12">
        <v>7</v>
      </c>
      <c r="B11" s="15" t="s">
        <v>19</v>
      </c>
      <c r="C11" s="16">
        <v>12050</v>
      </c>
      <c r="D11" s="24" t="s">
        <v>70</v>
      </c>
      <c r="E11" s="25"/>
      <c r="F11" s="25"/>
      <c r="G11" s="25" t="str">
        <f t="shared" si="0"/>
        <v/>
      </c>
      <c r="H11" s="25"/>
      <c r="I11" s="26"/>
      <c r="J11" s="26"/>
      <c r="K11" s="26" t="str">
        <f t="shared" si="1"/>
        <v/>
      </c>
      <c r="L11" s="26"/>
      <c r="M11" s="31"/>
      <c r="N11" s="6"/>
    </row>
    <row r="12" spans="1:14" ht="24.95" customHeight="1" x14ac:dyDescent="0.25">
      <c r="A12" s="12">
        <v>8</v>
      </c>
      <c r="B12" s="15" t="s">
        <v>20</v>
      </c>
      <c r="C12" s="16">
        <v>12000</v>
      </c>
      <c r="D12" s="24" t="s">
        <v>70</v>
      </c>
      <c r="E12" s="25"/>
      <c r="F12" s="25"/>
      <c r="G12" s="25" t="str">
        <f t="shared" si="0"/>
        <v/>
      </c>
      <c r="H12" s="25"/>
      <c r="I12" s="26"/>
      <c r="J12" s="26"/>
      <c r="K12" s="26" t="str">
        <f t="shared" si="1"/>
        <v/>
      </c>
      <c r="L12" s="26"/>
      <c r="M12" s="31"/>
      <c r="N12" s="6"/>
    </row>
    <row r="13" spans="1:14" ht="24.95" customHeight="1" x14ac:dyDescent="0.25">
      <c r="A13" s="12">
        <v>9</v>
      </c>
      <c r="B13" s="15" t="s">
        <v>21</v>
      </c>
      <c r="C13" s="16">
        <v>10000</v>
      </c>
      <c r="D13" s="24" t="s">
        <v>70</v>
      </c>
      <c r="E13" s="25"/>
      <c r="F13" s="25"/>
      <c r="G13" s="25" t="str">
        <f t="shared" si="0"/>
        <v/>
      </c>
      <c r="H13" s="25"/>
      <c r="I13" s="26"/>
      <c r="J13" s="26"/>
      <c r="K13" s="26" t="str">
        <f t="shared" si="1"/>
        <v/>
      </c>
      <c r="L13" s="26"/>
      <c r="M13" s="31"/>
      <c r="N13" s="6"/>
    </row>
    <row r="14" spans="1:14" ht="24.95" customHeight="1" x14ac:dyDescent="0.25">
      <c r="A14" s="12">
        <v>10</v>
      </c>
      <c r="B14" s="15" t="s">
        <v>22</v>
      </c>
      <c r="C14" s="16">
        <v>10000</v>
      </c>
      <c r="D14" s="24" t="s">
        <v>69</v>
      </c>
      <c r="E14" s="25"/>
      <c r="F14" s="25"/>
      <c r="G14" s="25" t="str">
        <f t="shared" si="0"/>
        <v/>
      </c>
      <c r="H14" s="25"/>
      <c r="I14" s="26"/>
      <c r="J14" s="26"/>
      <c r="K14" s="26" t="str">
        <f t="shared" si="1"/>
        <v/>
      </c>
      <c r="L14" s="26"/>
      <c r="M14" s="31"/>
      <c r="N14" s="6"/>
    </row>
    <row r="15" spans="1:14" ht="24.95" customHeight="1" x14ac:dyDescent="0.25">
      <c r="A15" s="12">
        <v>11</v>
      </c>
      <c r="B15" s="15" t="s">
        <v>23</v>
      </c>
      <c r="C15" s="16">
        <v>2000</v>
      </c>
      <c r="D15" s="24" t="s">
        <v>70</v>
      </c>
      <c r="E15" s="25"/>
      <c r="F15" s="25"/>
      <c r="G15" s="25" t="str">
        <f t="shared" si="0"/>
        <v/>
      </c>
      <c r="H15" s="25"/>
      <c r="I15" s="26"/>
      <c r="J15" s="26"/>
      <c r="K15" s="26" t="str">
        <f t="shared" si="1"/>
        <v/>
      </c>
      <c r="L15" s="26"/>
      <c r="M15" s="31"/>
      <c r="N15" s="6"/>
    </row>
    <row r="16" spans="1:14" ht="24.95" customHeight="1" x14ac:dyDescent="0.25">
      <c r="A16" s="12">
        <v>12</v>
      </c>
      <c r="B16" s="15" t="s">
        <v>24</v>
      </c>
      <c r="C16" s="16">
        <v>8000</v>
      </c>
      <c r="D16" s="24" t="s">
        <v>69</v>
      </c>
      <c r="E16" s="25"/>
      <c r="F16" s="25"/>
      <c r="G16" s="25" t="str">
        <f t="shared" si="0"/>
        <v/>
      </c>
      <c r="H16" s="25"/>
      <c r="I16" s="26"/>
      <c r="J16" s="26"/>
      <c r="K16" s="26" t="str">
        <f t="shared" si="1"/>
        <v/>
      </c>
      <c r="L16" s="26"/>
      <c r="M16" s="31"/>
      <c r="N16" s="6"/>
    </row>
    <row r="17" spans="1:14" ht="24.95" customHeight="1" x14ac:dyDescent="0.25">
      <c r="A17" s="12">
        <v>13</v>
      </c>
      <c r="B17" s="15" t="s">
        <v>25</v>
      </c>
      <c r="C17" s="16">
        <v>8000</v>
      </c>
      <c r="D17" s="24" t="s">
        <v>69</v>
      </c>
      <c r="E17" s="25"/>
      <c r="F17" s="25"/>
      <c r="G17" s="25" t="str">
        <f t="shared" si="0"/>
        <v/>
      </c>
      <c r="H17" s="25"/>
      <c r="I17" s="26"/>
      <c r="J17" s="26"/>
      <c r="K17" s="26" t="str">
        <f t="shared" si="1"/>
        <v/>
      </c>
      <c r="L17" s="26"/>
      <c r="M17" s="31"/>
      <c r="N17" s="6"/>
    </row>
    <row r="18" spans="1:14" ht="24.95" customHeight="1" x14ac:dyDescent="0.25">
      <c r="A18" s="12">
        <v>14</v>
      </c>
      <c r="B18" s="15" t="s">
        <v>26</v>
      </c>
      <c r="C18" s="16">
        <v>12000</v>
      </c>
      <c r="D18" s="24" t="s">
        <v>69</v>
      </c>
      <c r="E18" s="25"/>
      <c r="F18" s="25"/>
      <c r="G18" s="25" t="str">
        <f t="shared" si="0"/>
        <v/>
      </c>
      <c r="H18" s="25"/>
      <c r="I18" s="26"/>
      <c r="J18" s="26"/>
      <c r="K18" s="26" t="str">
        <f t="shared" si="1"/>
        <v/>
      </c>
      <c r="L18" s="26"/>
      <c r="M18" s="31"/>
      <c r="N18" s="6"/>
    </row>
    <row r="19" spans="1:14" ht="24.95" customHeight="1" x14ac:dyDescent="0.25">
      <c r="A19" s="12">
        <v>15</v>
      </c>
      <c r="B19" s="15" t="s">
        <v>27</v>
      </c>
      <c r="C19" s="16">
        <v>8000</v>
      </c>
      <c r="D19" s="24" t="s">
        <v>69</v>
      </c>
      <c r="E19" s="25"/>
      <c r="F19" s="25"/>
      <c r="G19" s="25" t="str">
        <f t="shared" si="0"/>
        <v/>
      </c>
      <c r="H19" s="25"/>
      <c r="I19" s="26"/>
      <c r="J19" s="26"/>
      <c r="K19" s="26" t="str">
        <f t="shared" si="1"/>
        <v/>
      </c>
      <c r="L19" s="26"/>
      <c r="M19" s="31"/>
      <c r="N19" s="6"/>
    </row>
    <row r="20" spans="1:14" ht="24.95" customHeight="1" x14ac:dyDescent="0.25">
      <c r="A20" s="12">
        <v>16</v>
      </c>
      <c r="B20" s="15" t="s">
        <v>28</v>
      </c>
      <c r="C20" s="16">
        <v>5000</v>
      </c>
      <c r="D20" s="24" t="s">
        <v>70</v>
      </c>
      <c r="E20" s="25"/>
      <c r="F20" s="25"/>
      <c r="G20" s="25" t="str">
        <f t="shared" si="0"/>
        <v/>
      </c>
      <c r="H20" s="25"/>
      <c r="I20" s="26"/>
      <c r="J20" s="26"/>
      <c r="K20" s="26" t="str">
        <f t="shared" si="1"/>
        <v/>
      </c>
      <c r="L20" s="26"/>
      <c r="M20" s="31"/>
      <c r="N20" s="6"/>
    </row>
    <row r="21" spans="1:14" ht="24.95" customHeight="1" x14ac:dyDescent="0.25">
      <c r="A21" s="12">
        <v>17</v>
      </c>
      <c r="B21" s="15" t="s">
        <v>29</v>
      </c>
      <c r="C21" s="16">
        <v>3000</v>
      </c>
      <c r="D21" s="24" t="s">
        <v>70</v>
      </c>
      <c r="E21" s="25"/>
      <c r="F21" s="25"/>
      <c r="G21" s="25" t="str">
        <f t="shared" si="0"/>
        <v/>
      </c>
      <c r="H21" s="25"/>
      <c r="I21" s="26"/>
      <c r="J21" s="26"/>
      <c r="K21" s="26" t="str">
        <f t="shared" si="1"/>
        <v/>
      </c>
      <c r="L21" s="26"/>
      <c r="M21" s="31"/>
      <c r="N21" s="6"/>
    </row>
    <row r="22" spans="1:14" ht="24.95" customHeight="1" x14ac:dyDescent="0.25">
      <c r="A22" s="12">
        <v>18</v>
      </c>
      <c r="B22" s="15" t="s">
        <v>30</v>
      </c>
      <c r="C22" s="16">
        <v>5000</v>
      </c>
      <c r="D22" s="24" t="s">
        <v>70</v>
      </c>
      <c r="E22" s="25"/>
      <c r="F22" s="25"/>
      <c r="G22" s="25" t="str">
        <f t="shared" si="0"/>
        <v/>
      </c>
      <c r="H22" s="25"/>
      <c r="I22" s="26"/>
      <c r="J22" s="26"/>
      <c r="K22" s="26" t="str">
        <f t="shared" si="1"/>
        <v/>
      </c>
      <c r="L22" s="26"/>
      <c r="M22" s="31"/>
      <c r="N22" s="6"/>
    </row>
    <row r="23" spans="1:14" ht="24.95" customHeight="1" x14ac:dyDescent="0.25">
      <c r="A23" s="12">
        <v>19</v>
      </c>
      <c r="B23" s="15" t="s">
        <v>31</v>
      </c>
      <c r="C23" s="16">
        <v>5000</v>
      </c>
      <c r="D23" s="24" t="s">
        <v>70</v>
      </c>
      <c r="E23" s="25"/>
      <c r="F23" s="25"/>
      <c r="G23" s="25" t="str">
        <f t="shared" si="0"/>
        <v/>
      </c>
      <c r="H23" s="25"/>
      <c r="I23" s="26"/>
      <c r="J23" s="26"/>
      <c r="K23" s="26" t="str">
        <f t="shared" si="1"/>
        <v/>
      </c>
      <c r="L23" s="26"/>
      <c r="M23" s="31"/>
      <c r="N23" s="6"/>
    </row>
    <row r="24" spans="1:14" ht="24.95" customHeight="1" x14ac:dyDescent="0.25">
      <c r="A24" s="12">
        <v>20</v>
      </c>
      <c r="B24" s="15" t="s">
        <v>32</v>
      </c>
      <c r="C24" s="16">
        <v>6000</v>
      </c>
      <c r="D24" s="24" t="s">
        <v>70</v>
      </c>
      <c r="E24" s="25"/>
      <c r="F24" s="25"/>
      <c r="G24" s="25" t="str">
        <f t="shared" si="0"/>
        <v/>
      </c>
      <c r="H24" s="25"/>
      <c r="I24" s="26"/>
      <c r="J24" s="26"/>
      <c r="K24" s="26" t="str">
        <f t="shared" si="1"/>
        <v/>
      </c>
      <c r="L24" s="26"/>
      <c r="M24" s="31"/>
      <c r="N24" s="6"/>
    </row>
    <row r="25" spans="1:14" ht="24.95" customHeight="1" x14ac:dyDescent="0.25">
      <c r="A25" s="12">
        <v>21</v>
      </c>
      <c r="B25" s="15" t="s">
        <v>33</v>
      </c>
      <c r="C25" s="16">
        <v>4000</v>
      </c>
      <c r="D25" s="24" t="s">
        <v>70</v>
      </c>
      <c r="E25" s="25"/>
      <c r="F25" s="25"/>
      <c r="G25" s="25" t="str">
        <f t="shared" si="0"/>
        <v/>
      </c>
      <c r="H25" s="25"/>
      <c r="I25" s="26"/>
      <c r="J25" s="26"/>
      <c r="K25" s="26" t="str">
        <f t="shared" si="1"/>
        <v/>
      </c>
      <c r="L25" s="26"/>
      <c r="M25" s="31"/>
      <c r="N25" s="6"/>
    </row>
    <row r="26" spans="1:14" ht="24.95" customHeight="1" x14ac:dyDescent="0.25">
      <c r="A26" s="12">
        <v>22</v>
      </c>
      <c r="B26" s="15" t="s">
        <v>34</v>
      </c>
      <c r="C26" s="16">
        <v>4000</v>
      </c>
      <c r="D26" s="24" t="s">
        <v>70</v>
      </c>
      <c r="E26" s="25"/>
      <c r="F26" s="25"/>
      <c r="G26" s="25" t="str">
        <f t="shared" si="0"/>
        <v/>
      </c>
      <c r="H26" s="25"/>
      <c r="I26" s="26"/>
      <c r="J26" s="26"/>
      <c r="K26" s="26" t="str">
        <f t="shared" si="1"/>
        <v/>
      </c>
      <c r="L26" s="26"/>
      <c r="M26" s="31"/>
      <c r="N26" s="6"/>
    </row>
    <row r="27" spans="1:14" ht="24.95" customHeight="1" x14ac:dyDescent="0.25">
      <c r="A27" s="12">
        <v>23</v>
      </c>
      <c r="B27" s="15" t="s">
        <v>35</v>
      </c>
      <c r="C27" s="16">
        <v>3000</v>
      </c>
      <c r="D27" s="24" t="s">
        <v>70</v>
      </c>
      <c r="E27" s="25"/>
      <c r="F27" s="25"/>
      <c r="G27" s="25" t="str">
        <f t="shared" si="0"/>
        <v/>
      </c>
      <c r="H27" s="25"/>
      <c r="I27" s="26"/>
      <c r="J27" s="26"/>
      <c r="K27" s="26" t="str">
        <f t="shared" si="1"/>
        <v/>
      </c>
      <c r="L27" s="26"/>
      <c r="M27" s="31"/>
      <c r="N27" s="6"/>
    </row>
    <row r="28" spans="1:14" ht="24.95" customHeight="1" x14ac:dyDescent="0.25">
      <c r="A28" s="12">
        <v>24</v>
      </c>
      <c r="B28" s="15" t="s">
        <v>36</v>
      </c>
      <c r="C28" s="16">
        <v>4000</v>
      </c>
      <c r="D28" s="24" t="s">
        <v>70</v>
      </c>
      <c r="E28" s="25"/>
      <c r="F28" s="25"/>
      <c r="G28" s="25" t="str">
        <f t="shared" si="0"/>
        <v/>
      </c>
      <c r="H28" s="25"/>
      <c r="I28" s="26"/>
      <c r="J28" s="26"/>
      <c r="K28" s="26" t="str">
        <f t="shared" si="1"/>
        <v/>
      </c>
      <c r="L28" s="26"/>
      <c r="M28" s="31"/>
      <c r="N28" s="6"/>
    </row>
    <row r="29" spans="1:14" ht="24.95" customHeight="1" x14ac:dyDescent="0.25">
      <c r="A29" s="12">
        <v>25</v>
      </c>
      <c r="B29" s="15" t="s">
        <v>37</v>
      </c>
      <c r="C29" s="16">
        <v>4000</v>
      </c>
      <c r="D29" s="24" t="s">
        <v>70</v>
      </c>
      <c r="E29" s="25"/>
      <c r="F29" s="25"/>
      <c r="G29" s="25" t="str">
        <f t="shared" si="0"/>
        <v/>
      </c>
      <c r="H29" s="25"/>
      <c r="I29" s="26"/>
      <c r="J29" s="26"/>
      <c r="K29" s="26" t="str">
        <f t="shared" si="1"/>
        <v/>
      </c>
      <c r="L29" s="26"/>
      <c r="M29" s="31"/>
      <c r="N29" s="6"/>
    </row>
    <row r="30" spans="1:14" ht="24.95" customHeight="1" x14ac:dyDescent="0.25">
      <c r="A30" s="12">
        <v>26</v>
      </c>
      <c r="B30" s="15" t="s">
        <v>38</v>
      </c>
      <c r="C30" s="16">
        <v>3000</v>
      </c>
      <c r="D30" s="24" t="s">
        <v>69</v>
      </c>
      <c r="E30" s="25"/>
      <c r="F30" s="25"/>
      <c r="G30" s="25" t="str">
        <f t="shared" si="0"/>
        <v/>
      </c>
      <c r="H30" s="25"/>
      <c r="I30" s="26"/>
      <c r="J30" s="26"/>
      <c r="K30" s="26" t="str">
        <f t="shared" si="1"/>
        <v/>
      </c>
      <c r="L30" s="26"/>
      <c r="M30" s="31"/>
      <c r="N30" s="6"/>
    </row>
    <row r="31" spans="1:14" ht="24.95" customHeight="1" x14ac:dyDescent="0.25">
      <c r="A31" s="12">
        <v>27</v>
      </c>
      <c r="B31" s="15" t="s">
        <v>39</v>
      </c>
      <c r="C31" s="16">
        <v>4000</v>
      </c>
      <c r="D31" s="24" t="s">
        <v>70</v>
      </c>
      <c r="E31" s="25"/>
      <c r="F31" s="25"/>
      <c r="G31" s="25" t="str">
        <f t="shared" si="0"/>
        <v/>
      </c>
      <c r="H31" s="25"/>
      <c r="I31" s="26"/>
      <c r="J31" s="26"/>
      <c r="K31" s="26" t="str">
        <f t="shared" si="1"/>
        <v/>
      </c>
      <c r="L31" s="26"/>
      <c r="M31" s="31"/>
      <c r="N31" s="6"/>
    </row>
    <row r="32" spans="1:14" ht="24.95" customHeight="1" x14ac:dyDescent="0.25">
      <c r="A32" s="12">
        <v>28</v>
      </c>
      <c r="B32" s="15" t="s">
        <v>40</v>
      </c>
      <c r="C32" s="16">
        <v>4000</v>
      </c>
      <c r="D32" s="24" t="s">
        <v>70</v>
      </c>
      <c r="E32" s="25"/>
      <c r="F32" s="25"/>
      <c r="G32" s="25" t="str">
        <f t="shared" si="0"/>
        <v/>
      </c>
      <c r="H32" s="25"/>
      <c r="I32" s="26"/>
      <c r="J32" s="26"/>
      <c r="K32" s="26" t="str">
        <f t="shared" si="1"/>
        <v/>
      </c>
      <c r="L32" s="26"/>
      <c r="M32" s="31"/>
      <c r="N32" s="6"/>
    </row>
    <row r="33" spans="1:14" ht="24.95" customHeight="1" x14ac:dyDescent="0.25">
      <c r="A33" s="12">
        <v>29</v>
      </c>
      <c r="B33" s="15" t="s">
        <v>41</v>
      </c>
      <c r="C33" s="16">
        <v>4000</v>
      </c>
      <c r="D33" s="24" t="s">
        <v>69</v>
      </c>
      <c r="E33" s="25"/>
      <c r="F33" s="25"/>
      <c r="G33" s="25" t="str">
        <f t="shared" si="0"/>
        <v/>
      </c>
      <c r="H33" s="25"/>
      <c r="I33" s="26"/>
      <c r="J33" s="26"/>
      <c r="K33" s="26" t="str">
        <f t="shared" si="1"/>
        <v/>
      </c>
      <c r="L33" s="26"/>
      <c r="M33" s="31"/>
      <c r="N33" s="6"/>
    </row>
    <row r="34" spans="1:14" ht="24.95" customHeight="1" x14ac:dyDescent="0.25">
      <c r="A34" s="12">
        <v>30</v>
      </c>
      <c r="B34" s="15" t="s">
        <v>42</v>
      </c>
      <c r="C34" s="16">
        <v>5000</v>
      </c>
      <c r="D34" s="24" t="s">
        <v>69</v>
      </c>
      <c r="E34" s="25"/>
      <c r="F34" s="25"/>
      <c r="G34" s="25" t="str">
        <f t="shared" si="0"/>
        <v/>
      </c>
      <c r="H34" s="25"/>
      <c r="I34" s="26"/>
      <c r="J34" s="26"/>
      <c r="K34" s="26" t="str">
        <f t="shared" si="1"/>
        <v/>
      </c>
      <c r="L34" s="26"/>
      <c r="M34" s="31"/>
      <c r="N34" s="6"/>
    </row>
    <row r="35" spans="1:14" ht="24.95" customHeight="1" x14ac:dyDescent="0.25">
      <c r="A35" s="12">
        <v>31</v>
      </c>
      <c r="B35" s="15" t="s">
        <v>43</v>
      </c>
      <c r="C35" s="16">
        <v>4000</v>
      </c>
      <c r="D35" s="24" t="s">
        <v>69</v>
      </c>
      <c r="E35" s="25"/>
      <c r="F35" s="25"/>
      <c r="G35" s="25" t="str">
        <f t="shared" si="0"/>
        <v/>
      </c>
      <c r="H35" s="25"/>
      <c r="I35" s="26"/>
      <c r="J35" s="26"/>
      <c r="K35" s="26" t="str">
        <f t="shared" si="1"/>
        <v/>
      </c>
      <c r="L35" s="26"/>
      <c r="M35" s="31"/>
      <c r="N35" s="6"/>
    </row>
    <row r="36" spans="1:14" ht="24.95" customHeight="1" x14ac:dyDescent="0.25">
      <c r="A36" s="12">
        <v>32</v>
      </c>
      <c r="B36" s="15" t="s">
        <v>44</v>
      </c>
      <c r="C36" s="16">
        <v>10000</v>
      </c>
      <c r="D36" s="24" t="s">
        <v>70</v>
      </c>
      <c r="E36" s="25"/>
      <c r="F36" s="25"/>
      <c r="G36" s="25" t="str">
        <f t="shared" si="0"/>
        <v/>
      </c>
      <c r="H36" s="25"/>
      <c r="I36" s="26"/>
      <c r="J36" s="26"/>
      <c r="K36" s="26" t="str">
        <f t="shared" si="1"/>
        <v/>
      </c>
      <c r="L36" s="26"/>
      <c r="M36" s="31"/>
      <c r="N36" s="6"/>
    </row>
    <row r="37" spans="1:14" ht="24.95" customHeight="1" x14ac:dyDescent="0.25">
      <c r="A37" s="12">
        <v>33</v>
      </c>
      <c r="B37" s="15" t="s">
        <v>45</v>
      </c>
      <c r="C37" s="16">
        <v>12000</v>
      </c>
      <c r="D37" s="24" t="s">
        <v>69</v>
      </c>
      <c r="E37" s="25"/>
      <c r="F37" s="25"/>
      <c r="G37" s="25" t="str">
        <f t="shared" si="0"/>
        <v/>
      </c>
      <c r="H37" s="25"/>
      <c r="I37" s="26"/>
      <c r="J37" s="26"/>
      <c r="K37" s="26" t="str">
        <f t="shared" si="1"/>
        <v/>
      </c>
      <c r="L37" s="26"/>
      <c r="M37" s="31"/>
      <c r="N37" s="6"/>
    </row>
    <row r="38" spans="1:14" ht="24.95" customHeight="1" x14ac:dyDescent="0.25">
      <c r="A38" s="12">
        <v>34</v>
      </c>
      <c r="B38" s="15" t="s">
        <v>46</v>
      </c>
      <c r="C38" s="16">
        <v>10000</v>
      </c>
      <c r="D38" s="24" t="s">
        <v>70</v>
      </c>
      <c r="E38" s="25"/>
      <c r="F38" s="25"/>
      <c r="G38" s="25" t="str">
        <f t="shared" si="0"/>
        <v/>
      </c>
      <c r="H38" s="25"/>
      <c r="I38" s="26"/>
      <c r="J38" s="26"/>
      <c r="K38" s="26" t="str">
        <f t="shared" si="1"/>
        <v/>
      </c>
      <c r="L38" s="26"/>
      <c r="M38" s="31"/>
      <c r="N38" s="6"/>
    </row>
    <row r="39" spans="1:14" ht="24.95" customHeight="1" x14ac:dyDescent="0.25">
      <c r="A39" s="12">
        <v>35</v>
      </c>
      <c r="B39" s="15" t="s">
        <v>47</v>
      </c>
      <c r="C39" s="16">
        <v>10000</v>
      </c>
      <c r="D39" s="24" t="s">
        <v>69</v>
      </c>
      <c r="E39" s="25"/>
      <c r="F39" s="25"/>
      <c r="G39" s="25" t="str">
        <f t="shared" si="0"/>
        <v/>
      </c>
      <c r="H39" s="25"/>
      <c r="I39" s="26"/>
      <c r="J39" s="26"/>
      <c r="K39" s="26" t="str">
        <f t="shared" si="1"/>
        <v/>
      </c>
      <c r="L39" s="26"/>
      <c r="M39" s="31"/>
      <c r="N39" s="6"/>
    </row>
    <row r="40" spans="1:14" ht="24.95" customHeight="1" x14ac:dyDescent="0.25">
      <c r="A40" s="12">
        <v>36</v>
      </c>
      <c r="B40" s="15" t="s">
        <v>48</v>
      </c>
      <c r="C40" s="16">
        <v>8000</v>
      </c>
      <c r="D40" s="24" t="s">
        <v>70</v>
      </c>
      <c r="E40" s="25"/>
      <c r="F40" s="25"/>
      <c r="G40" s="25" t="str">
        <f t="shared" si="0"/>
        <v/>
      </c>
      <c r="H40" s="25"/>
      <c r="I40" s="26"/>
      <c r="J40" s="26"/>
      <c r="K40" s="26" t="str">
        <f t="shared" si="1"/>
        <v/>
      </c>
      <c r="L40" s="26"/>
      <c r="M40" s="31"/>
      <c r="N40" s="6"/>
    </row>
    <row r="41" spans="1:14" ht="24.95" customHeight="1" x14ac:dyDescent="0.25">
      <c r="A41" s="12">
        <v>37</v>
      </c>
      <c r="B41" s="15" t="s">
        <v>49</v>
      </c>
      <c r="C41" s="16">
        <v>12000</v>
      </c>
      <c r="D41" s="24" t="s">
        <v>70</v>
      </c>
      <c r="E41" s="25"/>
      <c r="F41" s="25"/>
      <c r="G41" s="25" t="str">
        <f t="shared" si="0"/>
        <v/>
      </c>
      <c r="H41" s="25"/>
      <c r="I41" s="26"/>
      <c r="J41" s="26"/>
      <c r="K41" s="26" t="str">
        <f t="shared" si="1"/>
        <v/>
      </c>
      <c r="L41" s="26"/>
      <c r="M41" s="31"/>
      <c r="N41" s="6"/>
    </row>
    <row r="42" spans="1:14" ht="24.95" customHeight="1" x14ac:dyDescent="0.25">
      <c r="A42" s="12">
        <v>38</v>
      </c>
      <c r="B42" s="15" t="s">
        <v>50</v>
      </c>
      <c r="C42" s="16">
        <v>15000</v>
      </c>
      <c r="D42" s="24" t="s">
        <v>70</v>
      </c>
      <c r="E42" s="25"/>
      <c r="F42" s="25"/>
      <c r="G42" s="25" t="str">
        <f t="shared" si="0"/>
        <v/>
      </c>
      <c r="H42" s="25"/>
      <c r="I42" s="26"/>
      <c r="J42" s="26"/>
      <c r="K42" s="26" t="str">
        <f t="shared" si="1"/>
        <v/>
      </c>
      <c r="L42" s="26"/>
      <c r="M42" s="31"/>
      <c r="N42" s="6"/>
    </row>
    <row r="43" spans="1:14" ht="24.95" customHeight="1" x14ac:dyDescent="0.25">
      <c r="A43" s="12">
        <v>39</v>
      </c>
      <c r="B43" s="15" t="s">
        <v>51</v>
      </c>
      <c r="C43" s="16">
        <v>12000</v>
      </c>
      <c r="D43" s="24" t="s">
        <v>69</v>
      </c>
      <c r="E43" s="25"/>
      <c r="F43" s="25"/>
      <c r="G43" s="25" t="str">
        <f t="shared" si="0"/>
        <v/>
      </c>
      <c r="H43" s="25"/>
      <c r="I43" s="26"/>
      <c r="J43" s="26"/>
      <c r="K43" s="26" t="str">
        <f t="shared" si="1"/>
        <v/>
      </c>
      <c r="L43" s="26"/>
      <c r="M43" s="31"/>
      <c r="N43" s="6"/>
    </row>
    <row r="44" spans="1:14" ht="24.95" customHeight="1" x14ac:dyDescent="0.25">
      <c r="A44" s="12">
        <v>40</v>
      </c>
      <c r="B44" s="15" t="s">
        <v>52</v>
      </c>
      <c r="C44" s="16">
        <v>15000</v>
      </c>
      <c r="D44" s="24" t="s">
        <v>70</v>
      </c>
      <c r="E44" s="25"/>
      <c r="F44" s="25"/>
      <c r="G44" s="25" t="str">
        <f t="shared" si="0"/>
        <v/>
      </c>
      <c r="H44" s="25"/>
      <c r="I44" s="26"/>
      <c r="J44" s="26"/>
      <c r="K44" s="26" t="str">
        <f t="shared" si="1"/>
        <v/>
      </c>
      <c r="L44" s="26"/>
      <c r="M44" s="31"/>
      <c r="N44" s="6"/>
    </row>
    <row r="45" spans="1:14" ht="24.95" customHeight="1" x14ac:dyDescent="0.25">
      <c r="A45" s="12">
        <v>41</v>
      </c>
      <c r="B45" s="15" t="s">
        <v>53</v>
      </c>
      <c r="C45" s="16">
        <v>15000</v>
      </c>
      <c r="D45" s="24" t="s">
        <v>70</v>
      </c>
      <c r="E45" s="25"/>
      <c r="F45" s="25"/>
      <c r="G45" s="25" t="str">
        <f t="shared" si="0"/>
        <v/>
      </c>
      <c r="H45" s="25"/>
      <c r="I45" s="26"/>
      <c r="J45" s="26"/>
      <c r="K45" s="26" t="str">
        <f t="shared" si="1"/>
        <v/>
      </c>
      <c r="L45" s="26"/>
      <c r="M45" s="31"/>
      <c r="N45" s="6"/>
    </row>
    <row r="46" spans="1:14" ht="24.95" customHeight="1" x14ac:dyDescent="0.25">
      <c r="A46" s="12">
        <v>42</v>
      </c>
      <c r="B46" s="15" t="s">
        <v>54</v>
      </c>
      <c r="C46" s="16">
        <v>14000</v>
      </c>
      <c r="D46" s="24" t="s">
        <v>70</v>
      </c>
      <c r="E46" s="25"/>
      <c r="F46" s="25"/>
      <c r="G46" s="25" t="str">
        <f t="shared" si="0"/>
        <v/>
      </c>
      <c r="H46" s="25"/>
      <c r="I46" s="26"/>
      <c r="J46" s="26"/>
      <c r="K46" s="26" t="str">
        <f t="shared" si="1"/>
        <v/>
      </c>
      <c r="L46" s="26"/>
      <c r="M46" s="31"/>
      <c r="N46" s="6"/>
    </row>
    <row r="47" spans="1:14" ht="24.95" customHeight="1" x14ac:dyDescent="0.25">
      <c r="A47" s="12">
        <v>43</v>
      </c>
      <c r="B47" s="15" t="s">
        <v>55</v>
      </c>
      <c r="C47" s="16">
        <v>5000</v>
      </c>
      <c r="D47" s="24" t="s">
        <v>70</v>
      </c>
      <c r="E47" s="25"/>
      <c r="F47" s="25"/>
      <c r="G47" s="25" t="str">
        <f t="shared" si="0"/>
        <v/>
      </c>
      <c r="H47" s="25"/>
      <c r="I47" s="26"/>
      <c r="J47" s="26"/>
      <c r="K47" s="26" t="str">
        <f t="shared" si="1"/>
        <v/>
      </c>
      <c r="L47" s="26"/>
      <c r="M47" s="31"/>
      <c r="N47" s="6"/>
    </row>
    <row r="48" spans="1:14" ht="24.95" customHeight="1" x14ac:dyDescent="0.25">
      <c r="A48" s="12">
        <v>44</v>
      </c>
      <c r="B48" s="15" t="s">
        <v>56</v>
      </c>
      <c r="C48" s="16">
        <v>12000</v>
      </c>
      <c r="D48" s="24" t="s">
        <v>70</v>
      </c>
      <c r="E48" s="25"/>
      <c r="F48" s="25"/>
      <c r="G48" s="25" t="str">
        <f t="shared" si="0"/>
        <v/>
      </c>
      <c r="H48" s="25"/>
      <c r="I48" s="26"/>
      <c r="J48" s="26"/>
      <c r="K48" s="26" t="str">
        <f t="shared" si="1"/>
        <v/>
      </c>
      <c r="L48" s="26"/>
      <c r="M48" s="31"/>
      <c r="N48" s="6"/>
    </row>
    <row r="49" spans="1:14" ht="24.95" customHeight="1" x14ac:dyDescent="0.25">
      <c r="A49" s="12">
        <v>45</v>
      </c>
      <c r="B49" s="15" t="s">
        <v>57</v>
      </c>
      <c r="C49" s="16">
        <v>10000</v>
      </c>
      <c r="D49" s="24" t="s">
        <v>69</v>
      </c>
      <c r="E49" s="25"/>
      <c r="F49" s="25"/>
      <c r="G49" s="25" t="str">
        <f t="shared" si="0"/>
        <v/>
      </c>
      <c r="H49" s="25"/>
      <c r="I49" s="26"/>
      <c r="J49" s="26"/>
      <c r="K49" s="26" t="str">
        <f t="shared" si="1"/>
        <v/>
      </c>
      <c r="L49" s="26"/>
      <c r="M49" s="31"/>
      <c r="N49" s="6"/>
    </row>
    <row r="50" spans="1:14" ht="24.95" customHeight="1" x14ac:dyDescent="0.25">
      <c r="A50" s="12">
        <v>46</v>
      </c>
      <c r="B50" s="15" t="s">
        <v>42</v>
      </c>
      <c r="C50" s="16">
        <v>5000</v>
      </c>
      <c r="D50" s="24" t="s">
        <v>69</v>
      </c>
      <c r="E50" s="25"/>
      <c r="F50" s="25"/>
      <c r="G50" s="25" t="str">
        <f t="shared" si="0"/>
        <v/>
      </c>
      <c r="H50" s="25"/>
      <c r="I50" s="26"/>
      <c r="J50" s="26"/>
      <c r="K50" s="26" t="str">
        <f t="shared" si="1"/>
        <v/>
      </c>
      <c r="L50" s="26"/>
      <c r="M50" s="31"/>
      <c r="N50" s="6"/>
    </row>
    <row r="51" spans="1:14" ht="24.95" customHeight="1" x14ac:dyDescent="0.25">
      <c r="A51" s="12">
        <v>47</v>
      </c>
      <c r="B51" s="15" t="s">
        <v>58</v>
      </c>
      <c r="C51" s="16">
        <v>10000</v>
      </c>
      <c r="D51" s="24" t="s">
        <v>70</v>
      </c>
      <c r="E51" s="25"/>
      <c r="F51" s="25"/>
      <c r="G51" s="25" t="str">
        <f t="shared" si="0"/>
        <v/>
      </c>
      <c r="H51" s="25"/>
      <c r="I51" s="26"/>
      <c r="J51" s="26"/>
      <c r="K51" s="26" t="str">
        <f t="shared" si="1"/>
        <v/>
      </c>
      <c r="L51" s="26"/>
      <c r="M51" s="31"/>
      <c r="N51" s="6"/>
    </row>
    <row r="52" spans="1:14" ht="24.95" customHeight="1" x14ac:dyDescent="0.25">
      <c r="A52" s="12">
        <v>48</v>
      </c>
      <c r="B52" s="15" t="s">
        <v>59</v>
      </c>
      <c r="C52" s="16">
        <v>10000</v>
      </c>
      <c r="D52" s="24" t="s">
        <v>69</v>
      </c>
      <c r="E52" s="25"/>
      <c r="F52" s="25"/>
      <c r="G52" s="25" t="str">
        <f t="shared" si="0"/>
        <v/>
      </c>
      <c r="H52" s="25"/>
      <c r="I52" s="26"/>
      <c r="J52" s="26"/>
      <c r="K52" s="26" t="str">
        <f t="shared" si="1"/>
        <v/>
      </c>
      <c r="L52" s="26"/>
      <c r="M52" s="31"/>
      <c r="N52" s="6"/>
    </row>
    <row r="53" spans="1:14" ht="24.95" customHeight="1" x14ac:dyDescent="0.25">
      <c r="A53" s="12">
        <v>49</v>
      </c>
      <c r="B53" s="15" t="s">
        <v>60</v>
      </c>
      <c r="C53" s="16">
        <v>12000</v>
      </c>
      <c r="D53" s="24" t="s">
        <v>69</v>
      </c>
      <c r="E53" s="25"/>
      <c r="F53" s="25"/>
      <c r="G53" s="25" t="str">
        <f t="shared" si="0"/>
        <v/>
      </c>
      <c r="H53" s="25"/>
      <c r="I53" s="26"/>
      <c r="J53" s="26"/>
      <c r="K53" s="26" t="str">
        <f t="shared" si="1"/>
        <v/>
      </c>
      <c r="L53" s="26"/>
      <c r="M53" s="31"/>
      <c r="N53" s="6"/>
    </row>
    <row r="54" spans="1:14" ht="24.95" customHeight="1" x14ac:dyDescent="0.25">
      <c r="A54" s="12">
        <v>50</v>
      </c>
      <c r="B54" s="15" t="s">
        <v>61</v>
      </c>
      <c r="C54" s="16">
        <v>12000</v>
      </c>
      <c r="D54" s="24" t="s">
        <v>70</v>
      </c>
      <c r="E54" s="25"/>
      <c r="F54" s="25"/>
      <c r="G54" s="25" t="str">
        <f t="shared" si="0"/>
        <v/>
      </c>
      <c r="H54" s="25"/>
      <c r="I54" s="26"/>
      <c r="J54" s="26"/>
      <c r="K54" s="26" t="str">
        <f t="shared" si="1"/>
        <v/>
      </c>
      <c r="L54" s="26"/>
      <c r="M54" s="31"/>
      <c r="N54" s="6"/>
    </row>
    <row r="55" spans="1:14" ht="24.95" customHeight="1" x14ac:dyDescent="0.25">
      <c r="A55" s="12">
        <v>51</v>
      </c>
      <c r="B55" s="15" t="s">
        <v>62</v>
      </c>
      <c r="C55" s="16">
        <v>10000</v>
      </c>
      <c r="D55" s="24" t="s">
        <v>69</v>
      </c>
      <c r="E55" s="25"/>
      <c r="F55" s="25"/>
      <c r="G55" s="25" t="str">
        <f t="shared" si="0"/>
        <v/>
      </c>
      <c r="H55" s="25"/>
      <c r="I55" s="26"/>
      <c r="J55" s="26"/>
      <c r="K55" s="26" t="str">
        <f t="shared" si="1"/>
        <v/>
      </c>
      <c r="L55" s="26"/>
      <c r="M55" s="31"/>
      <c r="N55" s="6"/>
    </row>
    <row r="56" spans="1:14" ht="24.95" customHeight="1" x14ac:dyDescent="0.25">
      <c r="A56" s="12">
        <v>52</v>
      </c>
      <c r="B56" s="15" t="s">
        <v>63</v>
      </c>
      <c r="C56" s="16">
        <v>10000</v>
      </c>
      <c r="D56" s="24" t="s">
        <v>70</v>
      </c>
      <c r="E56" s="25"/>
      <c r="F56" s="25"/>
      <c r="G56" s="25" t="str">
        <f t="shared" si="0"/>
        <v/>
      </c>
      <c r="H56" s="25"/>
      <c r="I56" s="26"/>
      <c r="J56" s="26"/>
      <c r="K56" s="26" t="str">
        <f t="shared" si="1"/>
        <v/>
      </c>
      <c r="L56" s="26"/>
      <c r="M56" s="31"/>
      <c r="N56" s="6"/>
    </row>
    <row r="57" spans="1:14" ht="24.95" customHeight="1" x14ac:dyDescent="0.25">
      <c r="A57" s="12">
        <v>53</v>
      </c>
      <c r="B57" s="15" t="s">
        <v>64</v>
      </c>
      <c r="C57" s="16">
        <v>9000</v>
      </c>
      <c r="D57" s="24" t="s">
        <v>69</v>
      </c>
      <c r="E57" s="25"/>
      <c r="F57" s="25"/>
      <c r="G57" s="25" t="str">
        <f t="shared" si="0"/>
        <v/>
      </c>
      <c r="H57" s="25"/>
      <c r="I57" s="26"/>
      <c r="J57" s="26"/>
      <c r="K57" s="26" t="str">
        <f t="shared" si="1"/>
        <v/>
      </c>
      <c r="L57" s="26"/>
      <c r="M57" s="31"/>
      <c r="N57" s="6"/>
    </row>
    <row r="58" spans="1:14" ht="24.95" customHeight="1" x14ac:dyDescent="0.25">
      <c r="A58" s="12">
        <v>54</v>
      </c>
      <c r="B58" s="15" t="s">
        <v>28</v>
      </c>
      <c r="C58" s="16">
        <v>4200</v>
      </c>
      <c r="D58" s="24" t="s">
        <v>70</v>
      </c>
      <c r="E58" s="25"/>
      <c r="F58" s="25"/>
      <c r="G58" s="25" t="str">
        <f t="shared" si="0"/>
        <v/>
      </c>
      <c r="H58" s="25"/>
      <c r="I58" s="26"/>
      <c r="J58" s="26"/>
      <c r="K58" s="26" t="str">
        <f t="shared" si="1"/>
        <v/>
      </c>
      <c r="L58" s="26"/>
      <c r="M58" s="31"/>
      <c r="N58" s="6"/>
    </row>
    <row r="59" spans="1:14" ht="24.95" customHeight="1" x14ac:dyDescent="0.25">
      <c r="A59" s="12">
        <v>55</v>
      </c>
      <c r="B59" s="15" t="s">
        <v>65</v>
      </c>
      <c r="C59" s="16">
        <v>2700</v>
      </c>
      <c r="D59" s="24" t="s">
        <v>70</v>
      </c>
      <c r="E59" s="25"/>
      <c r="F59" s="25"/>
      <c r="G59" s="25" t="str">
        <f t="shared" si="0"/>
        <v/>
      </c>
      <c r="H59" s="25"/>
      <c r="I59" s="26"/>
      <c r="J59" s="26"/>
      <c r="K59" s="26" t="str">
        <f t="shared" si="1"/>
        <v/>
      </c>
      <c r="L59" s="26"/>
      <c r="M59" s="31"/>
      <c r="N59" s="6"/>
    </row>
    <row r="60" spans="1:14" ht="24.95" customHeight="1" x14ac:dyDescent="0.25">
      <c r="A60" s="12">
        <v>56</v>
      </c>
      <c r="B60" s="15" t="s">
        <v>66</v>
      </c>
      <c r="C60" s="16">
        <v>2200</v>
      </c>
      <c r="D60" s="24" t="s">
        <v>70</v>
      </c>
      <c r="E60" s="25"/>
      <c r="F60" s="25"/>
      <c r="G60" s="25" t="str">
        <f t="shared" si="0"/>
        <v/>
      </c>
      <c r="H60" s="25"/>
      <c r="I60" s="26"/>
      <c r="J60" s="26"/>
      <c r="K60" s="26" t="str">
        <f t="shared" si="1"/>
        <v/>
      </c>
      <c r="L60" s="26"/>
      <c r="M60" s="31"/>
      <c r="N60" s="6"/>
    </row>
    <row r="61" spans="1:14" ht="24.95" customHeight="1" x14ac:dyDescent="0.25">
      <c r="A61" s="12">
        <v>57</v>
      </c>
      <c r="B61" s="15" t="s">
        <v>67</v>
      </c>
      <c r="C61" s="16">
        <v>2000</v>
      </c>
      <c r="D61" s="24" t="s">
        <v>69</v>
      </c>
      <c r="E61" s="25"/>
      <c r="F61" s="25"/>
      <c r="G61" s="25" t="str">
        <f t="shared" si="0"/>
        <v/>
      </c>
      <c r="H61" s="25"/>
      <c r="I61" s="26"/>
      <c r="J61" s="26"/>
      <c r="K61" s="26" t="str">
        <f t="shared" si="1"/>
        <v/>
      </c>
      <c r="L61" s="26"/>
      <c r="M61" s="31"/>
      <c r="N61" s="6"/>
    </row>
    <row r="62" spans="1:14" ht="24.95" customHeight="1" x14ac:dyDescent="0.25">
      <c r="A62" s="12">
        <v>58</v>
      </c>
      <c r="B62" s="15" t="s">
        <v>42</v>
      </c>
      <c r="C62" s="16">
        <v>2500</v>
      </c>
      <c r="D62" s="24" t="s">
        <v>69</v>
      </c>
      <c r="E62" s="25"/>
      <c r="F62" s="25"/>
      <c r="G62" s="25" t="str">
        <f t="shared" si="0"/>
        <v/>
      </c>
      <c r="H62" s="25"/>
      <c r="I62" s="26"/>
      <c r="J62" s="26"/>
      <c r="K62" s="26" t="str">
        <f t="shared" si="1"/>
        <v/>
      </c>
      <c r="L62" s="26"/>
      <c r="M62" s="31"/>
      <c r="N62" s="6"/>
    </row>
    <row r="63" spans="1:14" ht="24.95" customHeight="1" x14ac:dyDescent="0.25">
      <c r="A63" s="12">
        <v>59</v>
      </c>
      <c r="B63" s="15" t="s">
        <v>68</v>
      </c>
      <c r="C63" s="16">
        <v>3800</v>
      </c>
      <c r="D63" s="24" t="s">
        <v>70</v>
      </c>
      <c r="E63" s="25"/>
      <c r="F63" s="25"/>
      <c r="G63" s="25" t="str">
        <f t="shared" si="0"/>
        <v/>
      </c>
      <c r="H63" s="25"/>
      <c r="I63" s="26"/>
      <c r="J63" s="26"/>
      <c r="K63" s="26" t="str">
        <f t="shared" si="1"/>
        <v/>
      </c>
      <c r="L63" s="26"/>
      <c r="M63" s="31"/>
      <c r="N63" s="6"/>
    </row>
    <row r="64" spans="1:14" ht="24.95" customHeight="1" x14ac:dyDescent="0.25">
      <c r="A64" s="41">
        <v>60</v>
      </c>
      <c r="B64" s="42" t="s">
        <v>72</v>
      </c>
      <c r="C64" s="43">
        <v>1</v>
      </c>
      <c r="D64" s="44" t="s">
        <v>73</v>
      </c>
      <c r="E64" s="45"/>
      <c r="F64" s="45"/>
      <c r="G64" s="25" t="str">
        <f t="shared" si="0"/>
        <v/>
      </c>
      <c r="H64" s="45"/>
      <c r="I64" s="46"/>
      <c r="J64" s="46"/>
      <c r="K64" s="26" t="str">
        <f t="shared" si="1"/>
        <v/>
      </c>
      <c r="L64" s="46"/>
      <c r="M64" s="47"/>
      <c r="N64" s="6"/>
    </row>
    <row r="65" spans="1:14" ht="33" customHeight="1" thickBot="1" x14ac:dyDescent="0.3">
      <c r="A65" s="32"/>
      <c r="B65" s="33"/>
      <c r="C65" s="34"/>
      <c r="D65" s="34"/>
      <c r="E65" s="35"/>
      <c r="F65" s="36" t="s">
        <v>8</v>
      </c>
      <c r="G65" s="37">
        <f>SUM(G5:G64)</f>
        <v>0</v>
      </c>
      <c r="H65" s="37"/>
      <c r="I65" s="38"/>
      <c r="J65" s="38" t="s">
        <v>8</v>
      </c>
      <c r="K65" s="38">
        <f>SUM(K5:K64)</f>
        <v>0</v>
      </c>
      <c r="L65" s="38"/>
      <c r="M65" s="39"/>
      <c r="N65" s="6"/>
    </row>
  </sheetData>
  <autoFilter ref="A4:M65" xr:uid="{30B59AFA-0FAF-4258-B69D-1EEA8841FAF1}"/>
  <mergeCells count="1">
    <mergeCell ref="E2:M3"/>
  </mergeCells>
  <pageMargins left="0.7" right="0.7" top="0.75" bottom="0.75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BC71C894CD3A4785595F7FB91452E2" ma:contentTypeVersion="12" ma:contentTypeDescription="Create a new document." ma:contentTypeScope="" ma:versionID="19b985d89f655cfca2604bd8f20ccda9">
  <xsd:schema xmlns:xsd="http://www.w3.org/2001/XMLSchema" xmlns:xs="http://www.w3.org/2001/XMLSchema" xmlns:p="http://schemas.microsoft.com/office/2006/metadata/properties" xmlns:ns2="e1c6c077-3c88-4ef0-b585-73b9e328584c" targetNamespace="http://schemas.microsoft.com/office/2006/metadata/properties" ma:root="true" ma:fieldsID="ca3ac1656b3ad3fe67bc757d9bc4de46" ns2:_="">
    <xsd:import namespace="e1c6c077-3c88-4ef0-b585-73b9e3285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6c077-3c88-4ef0-b585-73b9e3285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2e6194-131e-4e3f-ae31-3cb0b554f9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c6c077-3c88-4ef0-b585-73b9e32858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5AD71A-8659-414A-9947-D8C11BC01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6c077-3c88-4ef0-b585-73b9e3285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4D00C-ECFB-4963-898C-AAB531141D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901308-9EA7-4978-A6C0-F9516CBC6A6A}">
  <ds:schemaRefs>
    <ds:schemaRef ds:uri="http://schemas.microsoft.com/office/2006/metadata/properties"/>
    <ds:schemaRef ds:uri="http://schemas.microsoft.com/office/infopath/2007/PartnerControls"/>
    <ds:schemaRef ds:uri="e1c6c077-3c88-4ef0-b585-73b9e32858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Toma Siprak</dc:creator>
  <cp:lastModifiedBy>Siprak, Toma</cp:lastModifiedBy>
  <cp:lastPrinted>2025-09-02T10:47:17Z</cp:lastPrinted>
  <dcterms:created xsi:type="dcterms:W3CDTF">2022-12-06T22:59:56Z</dcterms:created>
  <dcterms:modified xsi:type="dcterms:W3CDTF">2026-06-09T09:45:20Z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0x01010038BC71C894CD3A4785595F7FB91452E2</vt:lpwstr>
  </property>
  <property fmtid="{D5CDD505-2E9C-101B-9397-08002B2CF9AE}" pid="3" name="Order">
    <vt:r8>533400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